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100"/>
  </bookViews>
  <sheets>
    <sheet name="Część 1" sheetId="2" r:id="rId1"/>
    <sheet name="Część 2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" l="1"/>
  <c r="H22" i="4"/>
  <c r="H23" i="4"/>
  <c r="H24" i="4"/>
  <c r="H25" i="4"/>
  <c r="H26" i="4"/>
  <c r="H27" i="4"/>
  <c r="H8" i="4" l="1"/>
  <c r="I8" i="4"/>
  <c r="I15" i="4" l="1"/>
  <c r="I11" i="4"/>
  <c r="H9" i="4"/>
  <c r="H10" i="4"/>
  <c r="H11" i="4"/>
  <c r="H12" i="4"/>
  <c r="H13" i="4"/>
  <c r="H14" i="4"/>
  <c r="H15" i="4"/>
  <c r="F8" i="4" l="1"/>
  <c r="G21" i="4" l="1"/>
  <c r="G23" i="4"/>
  <c r="G24" i="4"/>
  <c r="G25" i="4"/>
  <c r="G26" i="4"/>
  <c r="G27" i="4"/>
  <c r="I9" i="4" l="1"/>
  <c r="I10" i="4"/>
  <c r="I12" i="4"/>
  <c r="I13" i="4"/>
  <c r="I14" i="4"/>
  <c r="G20" i="4" l="1"/>
  <c r="H20" i="4" s="1"/>
  <c r="H28" i="4" l="1"/>
  <c r="G28" i="4"/>
  <c r="G7" i="2"/>
  <c r="H7" i="2" s="1"/>
  <c r="I16" i="4" l="1"/>
  <c r="H31" i="4" s="1"/>
  <c r="H16" i="4"/>
  <c r="G31" i="4" s="1"/>
  <c r="H8" i="2"/>
</calcChain>
</file>

<file path=xl/sharedStrings.xml><?xml version="1.0" encoding="utf-8"?>
<sst xmlns="http://schemas.openxmlformats.org/spreadsheetml/2006/main" count="83" uniqueCount="49">
  <si>
    <t>Lp</t>
  </si>
  <si>
    <t>Opis przedmiotu zamówienia</t>
  </si>
  <si>
    <t xml:space="preserve"> </t>
  </si>
  <si>
    <t xml:space="preserve">Formularz asortymentowo-cenowy </t>
  </si>
  <si>
    <t>RAZEM</t>
  </si>
  <si>
    <t>…………………………………………………………</t>
  </si>
  <si>
    <t>podpis osoby/osób upoważnionych</t>
  </si>
  <si>
    <t>Jednostka miary</t>
  </si>
  <si>
    <t>Cena jednostkowa netto</t>
  </si>
  <si>
    <t>VAT %</t>
  </si>
  <si>
    <t>Ciekły azot do naczyń Dewara</t>
  </si>
  <si>
    <t>kg</t>
  </si>
  <si>
    <t>Ilość butli</t>
  </si>
  <si>
    <t>Cena dzierżawy netto za 1 miesięc za 1 butlę</t>
  </si>
  <si>
    <t>Wartość netto za 1 miesiąc</t>
  </si>
  <si>
    <t xml:space="preserve">Dzierżawa butli z tlenem medycznym (butla 2L, zintegrowana, bez tradycyjnego reduktora) </t>
  </si>
  <si>
    <t>butla</t>
  </si>
  <si>
    <t xml:space="preserve">Dzierżawa butli z tlenem medycznym (butla 40L) </t>
  </si>
  <si>
    <t>Dzierżawa butli na sprężone powietrze (butla 40L)</t>
  </si>
  <si>
    <t>Dzierżawa butli z podtlenkiem azotu med. (butla 7 kg)</t>
  </si>
  <si>
    <t>Dzierżawa butli z dwutlenkiem węgla (butla 26 kg)</t>
  </si>
  <si>
    <t>Dziezrżawa butli z tlenem medycznym (butla 10L, zintegrowana, bez tradycyjnego reduktora)</t>
  </si>
  <si>
    <t>Dzierżawa butli na sprężone powietrze (butla 10L)</t>
  </si>
  <si>
    <t>Dzierżawa butli na dwutlenek węgla medyczny (butla 10l ; 7,5 kg)</t>
  </si>
  <si>
    <t>Razem A:</t>
  </si>
  <si>
    <t>Tlen medyczny w butli 40L</t>
  </si>
  <si>
    <t>Podtlenek azotu medyczny w butli 7 kg</t>
  </si>
  <si>
    <t>Dwutlenek węgla medyczny do krioterapii w butli 26 kg</t>
  </si>
  <si>
    <t>Sprężone powietrze w butli 40L</t>
  </si>
  <si>
    <t>Tlen medyczny w butli 10L</t>
  </si>
  <si>
    <t>Sprężone powietrze w butli 10L</t>
  </si>
  <si>
    <t xml:space="preserve">Dwutlenek węgla medyczny w butli 10l (7,5kg) </t>
  </si>
  <si>
    <t>Razem B:</t>
  </si>
  <si>
    <t>netto</t>
  </si>
  <si>
    <t>brutto</t>
  </si>
  <si>
    <t>Tlen medyczny w butli 2L</t>
  </si>
  <si>
    <t>Część 1. Ciekły azot</t>
  </si>
  <si>
    <t>Składając w imieniu firmy .................................................................... ofertę na dostawę dostawę gazów medycznych i technicznych wraz z dzierżawą butli oferujemy realizację zamówienia zgodnie z poniższymi cenami:</t>
  </si>
  <si>
    <t>Składając w imieniu firmy .................................................................... ofertę na dostawę dostawę gazów medycznych i technicznych wraz z dzierżawą butli - część 1 "Ciekły azot" oferujemy realizację zamówienia zgodnie z poniższymi cenami:</t>
  </si>
  <si>
    <t>Tabela A - Dzierżawa butki</t>
  </si>
  <si>
    <t>Tabela B - Gazy medyczne i techniczne</t>
  </si>
  <si>
    <t>Część 2 Gazy medyczne i techniczne, dzierżawa butli</t>
  </si>
  <si>
    <t>Załącznik nr 1 - Nr spr. 41P/LZ/2024</t>
  </si>
  <si>
    <t>Szacunkowa ilość na okres 18 miesięcy</t>
  </si>
  <si>
    <t>Wartość netto za 18 miesięcy</t>
  </si>
  <si>
    <t>Wartość brutto za 18 miesięcy</t>
  </si>
  <si>
    <t>Szacunkowa ilość na okres  18 miesięcy</t>
  </si>
  <si>
    <t>Łączna wartość w zł na 18 miesięcy (tabela A+ tabela B)</t>
  </si>
  <si>
    <t>VAT
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</si>
</sst>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6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wrapText="1"/>
    </xf>
  </cellStyleXfs>
  <cellXfs count="8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/>
    <xf numFmtId="0" fontId="13" fillId="0" borderId="0" xfId="0" applyFont="1" applyAlignment="1"/>
    <xf numFmtId="0" fontId="9" fillId="2" borderId="3" xfId="0" applyFont="1" applyFill="1" applyBorder="1"/>
    <xf numFmtId="0" fontId="0" fillId="2" borderId="2" xfId="0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2" fontId="7" fillId="2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17" fillId="0" borderId="4" xfId="0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8" fillId="2" borderId="3" xfId="0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1" fontId="18" fillId="2" borderId="3" xfId="0" applyNumberFormat="1" applyFont="1" applyFill="1" applyBorder="1" applyAlignment="1">
      <alignment horizontal="center" vertical="center"/>
    </xf>
    <xf numFmtId="2" fontId="18" fillId="2" borderId="5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0" fontId="18" fillId="0" borderId="0" xfId="0" applyFont="1"/>
    <xf numFmtId="9" fontId="17" fillId="0" borderId="1" xfId="0" applyNumberFormat="1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64" fontId="21" fillId="0" borderId="1" xfId="0" applyNumberFormat="1" applyFont="1" applyBorder="1" applyAlignment="1">
      <alignment vertical="center" wrapText="1"/>
    </xf>
    <xf numFmtId="164" fontId="21" fillId="0" borderId="1" xfId="0" applyNumberFormat="1" applyFont="1" applyBorder="1" applyAlignment="1">
      <alignment vertical="center"/>
    </xf>
    <xf numFmtId="164" fontId="20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top" wrapText="1"/>
    </xf>
    <xf numFmtId="164" fontId="22" fillId="0" borderId="1" xfId="0" applyNumberFormat="1" applyFont="1" applyBorder="1" applyAlignment="1">
      <alignment vertical="center" wrapText="1"/>
    </xf>
    <xf numFmtId="164" fontId="22" fillId="0" borderId="4" xfId="0" applyNumberFormat="1" applyFont="1" applyBorder="1" applyAlignment="1">
      <alignment vertical="center" wrapText="1"/>
    </xf>
    <xf numFmtId="2" fontId="23" fillId="0" borderId="0" xfId="0" applyNumberFormat="1" applyFont="1" applyAlignment="1">
      <alignment horizontal="center"/>
    </xf>
    <xf numFmtId="0" fontId="0" fillId="0" borderId="0" xfId="0" applyFont="1"/>
    <xf numFmtId="0" fontId="24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L11" sqref="L11"/>
    </sheetView>
  </sheetViews>
  <sheetFormatPr defaultRowHeight="15" x14ac:dyDescent="0.25"/>
  <cols>
    <col min="1" max="1" width="4.140625" style="1" customWidth="1"/>
    <col min="2" max="2" width="58.42578125" customWidth="1"/>
    <col min="3" max="3" width="10.7109375" style="3" customWidth="1"/>
    <col min="4" max="4" width="12.28515625" style="1" customWidth="1"/>
    <col min="5" max="5" width="13.7109375" style="1" customWidth="1"/>
    <col min="6" max="6" width="8.5703125" style="1" customWidth="1"/>
    <col min="7" max="7" width="10.85546875" style="14" bestFit="1" customWidth="1"/>
    <col min="8" max="8" width="11.28515625" style="14" customWidth="1"/>
  </cols>
  <sheetData>
    <row r="1" spans="1:8" x14ac:dyDescent="0.25">
      <c r="E1" t="s">
        <v>42</v>
      </c>
      <c r="H1"/>
    </row>
    <row r="2" spans="1:8" ht="20.25" x14ac:dyDescent="0.3">
      <c r="A2" s="8" t="s">
        <v>2</v>
      </c>
      <c r="B2" s="18" t="s">
        <v>3</v>
      </c>
      <c r="C2" s="2"/>
      <c r="D2" s="4"/>
      <c r="F2" s="5"/>
      <c r="G2" s="13"/>
      <c r="H2" s="13"/>
    </row>
    <row r="3" spans="1:8" ht="20.25" x14ac:dyDescent="0.3">
      <c r="A3" s="8"/>
      <c r="B3" s="18"/>
      <c r="C3" s="2"/>
      <c r="D3" s="4"/>
      <c r="E3" s="5"/>
      <c r="F3" s="5"/>
      <c r="G3" s="13"/>
      <c r="H3" s="13"/>
    </row>
    <row r="4" spans="1:8" ht="36.75" customHeight="1" x14ac:dyDescent="0.25">
      <c r="A4" s="72" t="s">
        <v>38</v>
      </c>
      <c r="B4" s="72"/>
      <c r="C4" s="72"/>
      <c r="D4" s="72"/>
      <c r="E4" s="72"/>
      <c r="F4" s="72"/>
      <c r="G4" s="72"/>
      <c r="H4" s="72"/>
    </row>
    <row r="5" spans="1:8" ht="51" x14ac:dyDescent="0.25">
      <c r="A5" s="6" t="s">
        <v>0</v>
      </c>
      <c r="B5" s="12" t="s">
        <v>1</v>
      </c>
      <c r="C5" s="36" t="s">
        <v>7</v>
      </c>
      <c r="D5" s="36" t="s">
        <v>43</v>
      </c>
      <c r="E5" s="36" t="s">
        <v>8</v>
      </c>
      <c r="F5" s="36" t="s">
        <v>9</v>
      </c>
      <c r="G5" s="36" t="s">
        <v>44</v>
      </c>
      <c r="H5" s="36" t="s">
        <v>45</v>
      </c>
    </row>
    <row r="6" spans="1:8" s="25" customFormat="1" ht="19.5" customHeight="1" x14ac:dyDescent="0.25">
      <c r="A6" s="28"/>
      <c r="B6" s="29" t="s">
        <v>36</v>
      </c>
      <c r="C6" s="30"/>
      <c r="D6" s="30"/>
      <c r="E6" s="30"/>
      <c r="F6" s="30"/>
      <c r="G6" s="31"/>
      <c r="H6" s="31"/>
    </row>
    <row r="7" spans="1:8" ht="15" customHeight="1" x14ac:dyDescent="0.25">
      <c r="A7" s="34">
        <v>1</v>
      </c>
      <c r="B7" s="37" t="s">
        <v>10</v>
      </c>
      <c r="C7" s="38" t="s">
        <v>11</v>
      </c>
      <c r="D7" s="79">
        <v>25000</v>
      </c>
      <c r="E7" s="62"/>
      <c r="F7" s="58"/>
      <c r="G7" s="59">
        <f t="shared" ref="G7" si="0">D7*E7</f>
        <v>0</v>
      </c>
      <c r="H7" s="63">
        <f>G7+G7*F7</f>
        <v>0</v>
      </c>
    </row>
    <row r="8" spans="1:8" s="25" customFormat="1" ht="15.75" customHeight="1" x14ac:dyDescent="0.25">
      <c r="A8" s="26"/>
      <c r="B8" s="19" t="s">
        <v>4</v>
      </c>
      <c r="C8" s="27"/>
      <c r="D8" s="60"/>
      <c r="E8" s="60"/>
      <c r="F8" s="60"/>
      <c r="G8" s="61"/>
      <c r="H8" s="64">
        <f>SUM(H7:H7)</f>
        <v>0</v>
      </c>
    </row>
    <row r="9" spans="1:8" x14ac:dyDescent="0.25">
      <c r="A9" s="11"/>
      <c r="B9" s="11"/>
      <c r="C9" s="10"/>
      <c r="D9" s="9"/>
      <c r="E9" s="9"/>
      <c r="F9" s="9"/>
    </row>
    <row r="10" spans="1:8" x14ac:dyDescent="0.25">
      <c r="A10" s="7"/>
      <c r="B10" s="7"/>
    </row>
    <row r="13" spans="1:8" x14ac:dyDescent="0.25">
      <c r="E13" s="1" t="s">
        <v>5</v>
      </c>
    </row>
    <row r="14" spans="1:8" x14ac:dyDescent="0.25">
      <c r="E14" s="1" t="s">
        <v>6</v>
      </c>
    </row>
  </sheetData>
  <mergeCells count="1">
    <mergeCell ref="A4: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154" zoomScaleNormal="154" workbookViewId="0">
      <selection activeCell="L5" sqref="L5"/>
    </sheetView>
  </sheetViews>
  <sheetFormatPr defaultRowHeight="15" x14ac:dyDescent="0.25"/>
  <cols>
    <col min="1" max="1" width="4.140625" style="1" customWidth="1"/>
    <col min="2" max="2" width="44.85546875" customWidth="1"/>
    <col min="3" max="3" width="13.42578125" style="3" customWidth="1"/>
    <col min="4" max="4" width="12.85546875" style="1" customWidth="1"/>
    <col min="5" max="5" width="12.42578125" style="1" customWidth="1"/>
    <col min="6" max="6" width="9.140625" style="1" customWidth="1"/>
    <col min="7" max="7" width="7.5703125" style="14" customWidth="1"/>
    <col min="8" max="8" width="10.7109375" style="14" customWidth="1"/>
    <col min="9" max="9" width="10.28515625" style="16" customWidth="1"/>
    <col min="10" max="10" width="10.7109375" style="14" customWidth="1"/>
  </cols>
  <sheetData>
    <row r="1" spans="1:10" x14ac:dyDescent="0.25">
      <c r="G1" s="69" t="s">
        <v>42</v>
      </c>
      <c r="H1" s="68"/>
    </row>
    <row r="2" spans="1:10" ht="20.25" x14ac:dyDescent="0.3">
      <c r="A2" s="8" t="s">
        <v>2</v>
      </c>
      <c r="B2" s="32" t="s">
        <v>3</v>
      </c>
      <c r="C2" s="2"/>
      <c r="D2" s="4"/>
      <c r="E2" s="5"/>
      <c r="F2" s="5"/>
      <c r="G2" s="13"/>
      <c r="H2" s="13"/>
      <c r="I2" s="15"/>
      <c r="J2" s="17"/>
    </row>
    <row r="3" spans="1:10" ht="20.25" x14ac:dyDescent="0.3">
      <c r="A3" s="8"/>
      <c r="B3" s="18"/>
      <c r="C3" s="2"/>
      <c r="D3" s="4"/>
      <c r="E3" s="5"/>
      <c r="F3" s="5"/>
      <c r="G3" s="13"/>
      <c r="H3" s="13"/>
      <c r="I3" s="15"/>
      <c r="J3" s="17"/>
    </row>
    <row r="4" spans="1:10" ht="36.75" customHeight="1" x14ac:dyDescent="0.25">
      <c r="A4" s="72" t="s">
        <v>37</v>
      </c>
      <c r="B4" s="72"/>
      <c r="C4" s="72"/>
      <c r="D4" s="72"/>
      <c r="E4" s="72"/>
      <c r="F4" s="72"/>
      <c r="G4" s="72"/>
      <c r="H4" s="72"/>
      <c r="I4" s="72"/>
      <c r="J4"/>
    </row>
    <row r="5" spans="1:10" ht="63.75" x14ac:dyDescent="0.25">
      <c r="A5" s="6" t="s">
        <v>0</v>
      </c>
      <c r="B5" s="12" t="s">
        <v>1</v>
      </c>
      <c r="C5" s="36" t="s">
        <v>7</v>
      </c>
      <c r="D5" s="36" t="s">
        <v>12</v>
      </c>
      <c r="E5" s="36" t="s">
        <v>13</v>
      </c>
      <c r="F5" s="36" t="s">
        <v>14</v>
      </c>
      <c r="G5" s="36" t="s">
        <v>48</v>
      </c>
      <c r="H5" s="70" t="s">
        <v>44</v>
      </c>
      <c r="I5" s="70" t="s">
        <v>45</v>
      </c>
      <c r="J5"/>
    </row>
    <row r="6" spans="1:10" ht="28.5" customHeight="1" x14ac:dyDescent="0.25">
      <c r="A6" s="76" t="s">
        <v>41</v>
      </c>
      <c r="B6" s="77"/>
      <c r="C6" s="77"/>
      <c r="D6" s="77"/>
      <c r="E6" s="77"/>
      <c r="F6" s="77"/>
      <c r="G6" s="77"/>
      <c r="H6" s="77"/>
      <c r="I6" s="78"/>
      <c r="J6"/>
    </row>
    <row r="7" spans="1:10" ht="20.25" customHeight="1" x14ac:dyDescent="0.25">
      <c r="A7" s="20"/>
      <c r="B7" s="21" t="s">
        <v>39</v>
      </c>
      <c r="C7" s="22"/>
      <c r="D7" s="47"/>
      <c r="E7" s="47"/>
      <c r="F7" s="48"/>
      <c r="G7" s="48"/>
      <c r="H7" s="49"/>
      <c r="I7" s="50"/>
      <c r="J7"/>
    </row>
    <row r="8" spans="1:10" ht="25.5" x14ac:dyDescent="0.25">
      <c r="A8" s="35">
        <v>1</v>
      </c>
      <c r="B8" s="37" t="s">
        <v>15</v>
      </c>
      <c r="C8" s="40" t="s">
        <v>16</v>
      </c>
      <c r="D8" s="71">
        <v>27</v>
      </c>
      <c r="E8" s="39">
        <v>0</v>
      </c>
      <c r="F8" s="39">
        <f>D8*E8</f>
        <v>0</v>
      </c>
      <c r="G8" s="57"/>
      <c r="H8" s="51">
        <f>F8*18</f>
        <v>0</v>
      </c>
      <c r="I8" s="51">
        <f>H8+H8*G8</f>
        <v>0</v>
      </c>
      <c r="J8"/>
    </row>
    <row r="9" spans="1:10" x14ac:dyDescent="0.25">
      <c r="A9" s="35">
        <v>2</v>
      </c>
      <c r="B9" s="37" t="s">
        <v>17</v>
      </c>
      <c r="C9" s="40" t="s">
        <v>16</v>
      </c>
      <c r="D9" s="71">
        <v>3</v>
      </c>
      <c r="E9" s="39">
        <v>0</v>
      </c>
      <c r="F9" s="39">
        <v>0</v>
      </c>
      <c r="G9" s="57"/>
      <c r="H9" s="51">
        <f t="shared" ref="H9:H15" si="0">F9*18</f>
        <v>0</v>
      </c>
      <c r="I9" s="51">
        <f t="shared" ref="I9:I14" si="1">H9+H9*G9</f>
        <v>0</v>
      </c>
      <c r="J9"/>
    </row>
    <row r="10" spans="1:10" x14ac:dyDescent="0.25">
      <c r="A10" s="35">
        <v>3</v>
      </c>
      <c r="B10" s="37" t="s">
        <v>18</v>
      </c>
      <c r="C10" s="40" t="s">
        <v>16</v>
      </c>
      <c r="D10" s="71">
        <v>3</v>
      </c>
      <c r="E10" s="39">
        <v>0</v>
      </c>
      <c r="F10" s="39">
        <v>0</v>
      </c>
      <c r="G10" s="57"/>
      <c r="H10" s="51">
        <f t="shared" si="0"/>
        <v>0</v>
      </c>
      <c r="I10" s="51">
        <f t="shared" si="1"/>
        <v>0</v>
      </c>
      <c r="J10"/>
    </row>
    <row r="11" spans="1:10" ht="30" x14ac:dyDescent="0.25">
      <c r="A11" s="35">
        <v>4</v>
      </c>
      <c r="B11" s="41" t="s">
        <v>19</v>
      </c>
      <c r="C11" s="40" t="s">
        <v>16</v>
      </c>
      <c r="D11" s="71">
        <v>7</v>
      </c>
      <c r="E11" s="39">
        <v>0</v>
      </c>
      <c r="F11" s="39">
        <v>0</v>
      </c>
      <c r="G11" s="57"/>
      <c r="H11" s="51">
        <f t="shared" si="0"/>
        <v>0</v>
      </c>
      <c r="I11" s="51">
        <f>H11+H11*G11</f>
        <v>0</v>
      </c>
      <c r="J11"/>
    </row>
    <row r="12" spans="1:10" x14ac:dyDescent="0.25">
      <c r="A12" s="33">
        <v>5</v>
      </c>
      <c r="B12" s="37" t="s">
        <v>20</v>
      </c>
      <c r="C12" s="40" t="s">
        <v>16</v>
      </c>
      <c r="D12" s="71">
        <v>7</v>
      </c>
      <c r="E12" s="39">
        <v>0</v>
      </c>
      <c r="F12" s="39">
        <v>0</v>
      </c>
      <c r="G12" s="57"/>
      <c r="H12" s="51">
        <f t="shared" si="0"/>
        <v>0</v>
      </c>
      <c r="I12" s="51">
        <f t="shared" si="1"/>
        <v>0</v>
      </c>
      <c r="J12"/>
    </row>
    <row r="13" spans="1:10" ht="25.5" x14ac:dyDescent="0.25">
      <c r="A13" s="33">
        <v>6</v>
      </c>
      <c r="B13" s="37" t="s">
        <v>21</v>
      </c>
      <c r="C13" s="40" t="s">
        <v>16</v>
      </c>
      <c r="D13" s="71">
        <v>5</v>
      </c>
      <c r="E13" s="39">
        <v>0</v>
      </c>
      <c r="F13" s="39">
        <v>0</v>
      </c>
      <c r="G13" s="57"/>
      <c r="H13" s="51">
        <f t="shared" si="0"/>
        <v>0</v>
      </c>
      <c r="I13" s="51">
        <f t="shared" si="1"/>
        <v>0</v>
      </c>
      <c r="J13"/>
    </row>
    <row r="14" spans="1:10" x14ac:dyDescent="0.25">
      <c r="A14" s="35">
        <v>7</v>
      </c>
      <c r="B14" s="37" t="s">
        <v>22</v>
      </c>
      <c r="C14" s="40" t="s">
        <v>16</v>
      </c>
      <c r="D14" s="71">
        <v>2</v>
      </c>
      <c r="E14" s="39">
        <v>0</v>
      </c>
      <c r="F14" s="39">
        <v>0</v>
      </c>
      <c r="G14" s="57"/>
      <c r="H14" s="51">
        <f t="shared" si="0"/>
        <v>0</v>
      </c>
      <c r="I14" s="51">
        <f t="shared" si="1"/>
        <v>0</v>
      </c>
      <c r="J14"/>
    </row>
    <row r="15" spans="1:10" ht="25.5" x14ac:dyDescent="0.25">
      <c r="A15" s="35">
        <v>8</v>
      </c>
      <c r="B15" s="37" t="s">
        <v>23</v>
      </c>
      <c r="C15" s="40" t="s">
        <v>16</v>
      </c>
      <c r="D15" s="71">
        <v>1</v>
      </c>
      <c r="E15" s="39">
        <v>0</v>
      </c>
      <c r="F15" s="39">
        <v>0</v>
      </c>
      <c r="G15" s="57"/>
      <c r="H15" s="51">
        <f t="shared" si="0"/>
        <v>0</v>
      </c>
      <c r="I15" s="51">
        <f>H15+H15*G15</f>
        <v>0</v>
      </c>
      <c r="J15"/>
    </row>
    <row r="16" spans="1:10" s="25" customFormat="1" x14ac:dyDescent="0.25">
      <c r="A16" s="24"/>
      <c r="B16" s="23"/>
      <c r="C16" s="24"/>
      <c r="D16" s="52"/>
      <c r="E16" s="73" t="s">
        <v>24</v>
      </c>
      <c r="F16" s="74"/>
      <c r="G16" s="44" t="s">
        <v>2</v>
      </c>
      <c r="H16" s="67">
        <f>SUM(H8:H15)</f>
        <v>0</v>
      </c>
      <c r="I16" s="67">
        <f>SUM(I8:I15)</f>
        <v>0</v>
      </c>
      <c r="J16" s="54"/>
    </row>
    <row r="17" spans="1:13" x14ac:dyDescent="0.25">
      <c r="D17" s="53"/>
      <c r="E17" s="53"/>
      <c r="F17" s="53"/>
      <c r="G17" s="54"/>
      <c r="H17" s="54"/>
      <c r="I17" s="55"/>
      <c r="J17" s="54"/>
    </row>
    <row r="18" spans="1:13" ht="63.75" x14ac:dyDescent="0.25">
      <c r="A18" s="6" t="s">
        <v>0</v>
      </c>
      <c r="B18" s="12" t="s">
        <v>1</v>
      </c>
      <c r="C18" s="36" t="s">
        <v>7</v>
      </c>
      <c r="D18" s="70" t="s">
        <v>46</v>
      </c>
      <c r="E18" s="36" t="s">
        <v>8</v>
      </c>
      <c r="F18" s="36" t="s">
        <v>9</v>
      </c>
      <c r="G18" s="70" t="s">
        <v>44</v>
      </c>
      <c r="H18" s="70" t="s">
        <v>45</v>
      </c>
      <c r="I18" s="56"/>
      <c r="J18" s="56"/>
    </row>
    <row r="19" spans="1:13" s="25" customFormat="1" ht="19.5" customHeight="1" x14ac:dyDescent="0.25">
      <c r="A19" s="28"/>
      <c r="B19" s="29" t="s">
        <v>40</v>
      </c>
      <c r="C19" s="30"/>
      <c r="D19" s="30"/>
      <c r="E19" s="30"/>
      <c r="F19" s="30"/>
      <c r="G19" s="31"/>
      <c r="H19" s="31"/>
    </row>
    <row r="20" spans="1:13" s="25" customFormat="1" ht="19.5" customHeight="1" x14ac:dyDescent="0.25">
      <c r="A20" s="28">
        <v>1</v>
      </c>
      <c r="B20" s="37" t="s">
        <v>35</v>
      </c>
      <c r="C20" s="38" t="s">
        <v>16</v>
      </c>
      <c r="D20" s="40">
        <v>15</v>
      </c>
      <c r="E20" s="39">
        <v>0</v>
      </c>
      <c r="F20" s="65"/>
      <c r="G20" s="59">
        <f t="shared" ref="G20" si="2">D20*E20</f>
        <v>0</v>
      </c>
      <c r="H20" s="51">
        <f t="shared" ref="H20:H27" si="3">G20+G20*F20</f>
        <v>0</v>
      </c>
    </row>
    <row r="21" spans="1:13" s="42" customFormat="1" x14ac:dyDescent="0.25">
      <c r="A21" s="40">
        <v>2</v>
      </c>
      <c r="B21" s="37" t="s">
        <v>25</v>
      </c>
      <c r="C21" s="38" t="s">
        <v>16</v>
      </c>
      <c r="D21" s="40">
        <v>15</v>
      </c>
      <c r="E21" s="39">
        <v>0</v>
      </c>
      <c r="F21" s="65"/>
      <c r="G21" s="59">
        <f t="shared" ref="G21:G27" si="4">D21*E21</f>
        <v>0</v>
      </c>
      <c r="H21" s="51">
        <f t="shared" si="3"/>
        <v>0</v>
      </c>
      <c r="K21" s="45"/>
      <c r="M21" s="46"/>
    </row>
    <row r="22" spans="1:13" s="42" customFormat="1" x14ac:dyDescent="0.2">
      <c r="A22" s="28">
        <v>3</v>
      </c>
      <c r="B22" s="37" t="s">
        <v>26</v>
      </c>
      <c r="C22" s="38" t="s">
        <v>16</v>
      </c>
      <c r="D22" s="40">
        <v>25</v>
      </c>
      <c r="E22" s="39">
        <v>0</v>
      </c>
      <c r="F22" s="65"/>
      <c r="G22" s="59">
        <v>0</v>
      </c>
      <c r="H22" s="51">
        <f t="shared" si="3"/>
        <v>0</v>
      </c>
      <c r="K22" s="45"/>
    </row>
    <row r="23" spans="1:13" s="42" customFormat="1" ht="25.5" x14ac:dyDescent="0.25">
      <c r="A23" s="40">
        <v>4</v>
      </c>
      <c r="B23" s="37" t="s">
        <v>27</v>
      </c>
      <c r="C23" s="38" t="s">
        <v>16</v>
      </c>
      <c r="D23" s="40">
        <v>30</v>
      </c>
      <c r="E23" s="39">
        <v>0</v>
      </c>
      <c r="F23" s="65"/>
      <c r="G23" s="59">
        <f t="shared" si="4"/>
        <v>0</v>
      </c>
      <c r="H23" s="51">
        <f t="shared" si="3"/>
        <v>0</v>
      </c>
      <c r="K23" s="45"/>
    </row>
    <row r="24" spans="1:13" s="42" customFormat="1" x14ac:dyDescent="0.2">
      <c r="A24" s="28">
        <v>5</v>
      </c>
      <c r="B24" s="37" t="s">
        <v>28</v>
      </c>
      <c r="C24" s="38" t="s">
        <v>16</v>
      </c>
      <c r="D24" s="40">
        <v>10</v>
      </c>
      <c r="E24" s="39">
        <v>0</v>
      </c>
      <c r="F24" s="65"/>
      <c r="G24" s="59">
        <f t="shared" si="4"/>
        <v>0</v>
      </c>
      <c r="H24" s="51">
        <f t="shared" si="3"/>
        <v>0</v>
      </c>
      <c r="M24" s="46"/>
    </row>
    <row r="25" spans="1:13" s="42" customFormat="1" x14ac:dyDescent="0.25">
      <c r="A25" s="40">
        <v>6</v>
      </c>
      <c r="B25" s="37" t="s">
        <v>29</v>
      </c>
      <c r="C25" s="38" t="s">
        <v>16</v>
      </c>
      <c r="D25" s="40">
        <v>50</v>
      </c>
      <c r="E25" s="39">
        <v>0</v>
      </c>
      <c r="F25" s="65"/>
      <c r="G25" s="59">
        <f t="shared" si="4"/>
        <v>0</v>
      </c>
      <c r="H25" s="51">
        <f t="shared" si="3"/>
        <v>0</v>
      </c>
      <c r="M25" s="46"/>
    </row>
    <row r="26" spans="1:13" s="42" customFormat="1" x14ac:dyDescent="0.2">
      <c r="A26" s="28">
        <v>7</v>
      </c>
      <c r="B26" s="37" t="s">
        <v>30</v>
      </c>
      <c r="C26" s="38" t="s">
        <v>16</v>
      </c>
      <c r="D26" s="40">
        <v>10</v>
      </c>
      <c r="E26" s="39">
        <v>0</v>
      </c>
      <c r="F26" s="65"/>
      <c r="G26" s="59">
        <f t="shared" si="4"/>
        <v>0</v>
      </c>
      <c r="H26" s="51">
        <f t="shared" si="3"/>
        <v>0</v>
      </c>
      <c r="M26" s="46"/>
    </row>
    <row r="27" spans="1:13" s="42" customFormat="1" x14ac:dyDescent="0.25">
      <c r="A27" s="40">
        <v>8</v>
      </c>
      <c r="B27" s="37" t="s">
        <v>31</v>
      </c>
      <c r="C27" s="38" t="s">
        <v>16</v>
      </c>
      <c r="D27" s="40">
        <v>1</v>
      </c>
      <c r="E27" s="39">
        <v>0</v>
      </c>
      <c r="F27" s="65"/>
      <c r="G27" s="59">
        <f t="shared" si="4"/>
        <v>0</v>
      </c>
      <c r="H27" s="51">
        <f t="shared" si="3"/>
        <v>0</v>
      </c>
      <c r="M27" s="46"/>
    </row>
    <row r="28" spans="1:13" s="42" customFormat="1" ht="27.75" customHeight="1" x14ac:dyDescent="0.25">
      <c r="D28" s="43"/>
      <c r="E28" s="73" t="s">
        <v>32</v>
      </c>
      <c r="F28" s="74"/>
      <c r="G28" s="67">
        <f>SUM(G20:G27)</f>
        <v>0</v>
      </c>
      <c r="H28" s="67">
        <f>SUM(H20:H27)</f>
        <v>0</v>
      </c>
    </row>
    <row r="30" spans="1:13" s="42" customFormat="1" ht="25.5" customHeight="1" x14ac:dyDescent="0.25">
      <c r="B30" s="75" t="s">
        <v>47</v>
      </c>
      <c r="C30" s="75"/>
      <c r="D30" s="75"/>
      <c r="E30" s="75"/>
      <c r="F30" s="75"/>
      <c r="G30" s="36" t="s">
        <v>33</v>
      </c>
      <c r="H30" s="36" t="s">
        <v>34</v>
      </c>
      <c r="I30" s="45" t="s">
        <v>2</v>
      </c>
    </row>
    <row r="31" spans="1:13" s="42" customFormat="1" ht="21.75" customHeight="1" x14ac:dyDescent="0.25">
      <c r="B31" s="75"/>
      <c r="C31" s="75"/>
      <c r="D31" s="75"/>
      <c r="E31" s="75"/>
      <c r="F31" s="75"/>
      <c r="G31" s="66">
        <f>H16+G28</f>
        <v>0</v>
      </c>
      <c r="H31" s="66">
        <f>I16+H28</f>
        <v>0</v>
      </c>
    </row>
    <row r="40" spans="6:6" x14ac:dyDescent="0.25">
      <c r="F40" s="1" t="s">
        <v>5</v>
      </c>
    </row>
    <row r="41" spans="6:6" x14ac:dyDescent="0.25">
      <c r="F41" s="1" t="s">
        <v>6</v>
      </c>
    </row>
  </sheetData>
  <mergeCells count="5">
    <mergeCell ref="E28:F28"/>
    <mergeCell ref="E16:F16"/>
    <mergeCell ref="B30:F31"/>
    <mergeCell ref="A6:I6"/>
    <mergeCell ref="A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</vt:lpstr>
      <vt:lpstr>Część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2024-09-25T07:43:07Z</dcterms:modified>
</cp:coreProperties>
</file>